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0680" activeTab="0"/>
  </bookViews>
  <sheets>
    <sheet name="2010=100" sheetId="1" r:id="rId1"/>
  </sheets>
  <definedNames>
    <definedName name="_xlnm.Print_Area" localSheetId="0">'2010=100'!$A$1:$H$32</definedName>
  </definedNames>
  <calcPr fullCalcOnLoad="1"/>
</workbook>
</file>

<file path=xl/sharedStrings.xml><?xml version="1.0" encoding="utf-8"?>
<sst xmlns="http://schemas.openxmlformats.org/spreadsheetml/2006/main" count="56" uniqueCount="54">
  <si>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</si>
  <si>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</si>
  <si>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</si>
  <si>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</si>
  <si>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</si>
  <si>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</si>
  <si>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</si>
  <si>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</si>
  <si>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</si>
  <si>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</si>
  <si>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</si>
  <si>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</si>
  <si>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</si>
  <si>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</si>
  <si>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</si>
  <si>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</si>
  <si>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</si>
  <si>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</si>
  <si>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</si>
  <si>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</si>
  <si>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</si>
  <si>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</si>
  <si>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</si>
  <si>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</si>
  <si>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</si>
  <si>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</si>
  <si>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</si>
  <si>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</si>
  <si>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</si>
  <si>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</si>
  <si>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</si>
  <si>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</si>
  <si>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</si>
  <si>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</si>
  <si>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</si>
  <si>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</si>
  <si>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</si>
  <si>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</si>
  <si>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</si>
  <si>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</si>
  <si>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</si>
  <si>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</si>
  <si>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</si>
  <si>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</si>
  <si>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</si>
  <si>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</si>
  <si>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</si>
  <si>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t>2010=100</t>
  </si>
  <si>
    <t xml:space="preserve">  المصدر: مركز دبي للإحصاء  </t>
  </si>
  <si>
    <t xml:space="preserve">Source : Dubai Statistics Center </t>
  </si>
  <si>
    <r>
      <t xml:space="preserve">النـاتـج المحلي الاجمالي لإمــارة دبــي بالأسـعــار الثابتة للعام 2022 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</si>
  <si>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r>
      <t>Gross Domestic Product at Constant Prices For 2022- Emirate of Dubai</t>
    </r>
    <r>
      <rPr>
        <b/>
        <sz val="13"/>
        <color indexed="10"/>
        <rFont val="Wisoft pro"/>
        <family val="0"/>
      </rPr>
      <t xml:space="preserve"> *</t>
    </r>
  </si>
  <si>
    <t xml:space="preserve">* تقديرات أولية </t>
  </si>
  <si>
    <t xml:space="preserve">*  Preliminary Estimation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</si>
</sst>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-;\-* #,##0.0_-;_-* &quot;-&quot;??_-;_-@_-"/>
    <numFmt numFmtId="188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readingOrder="1"/>
    </xf>
    <xf numFmtId="0" fontId="13" fillId="34" borderId="10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173" fontId="0" fillId="33" borderId="0" xfId="64" applyNumberFormat="1" applyFont="1" applyFill="1" applyAlignment="1">
      <alignment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3" fontId="9" fillId="0" borderId="14" xfId="44" applyNumberFormat="1" applyFont="1" applyFill="1" applyBorder="1" applyAlignment="1">
      <alignment horizontal="center" vertical="center"/>
    </xf>
    <xf numFmtId="3" fontId="9" fillId="0" borderId="14" xfId="44" applyNumberFormat="1" applyFont="1" applyFill="1" applyBorder="1" applyAlignment="1">
      <alignment horizontal="center" vertical="center" wrapText="1"/>
    </xf>
    <xf numFmtId="3" fontId="7" fillId="34" borderId="15" xfId="44" applyNumberFormat="1" applyFont="1" applyFill="1" applyBorder="1" applyAlignment="1">
      <alignment horizontal="center" vertical="center"/>
    </xf>
    <xf numFmtId="172" fontId="9" fillId="0" borderId="14" xfId="44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186" fontId="13" fillId="34" borderId="11" xfId="0" applyNumberFormat="1" applyFont="1" applyFill="1" applyBorder="1" applyAlignment="1">
      <alignment horizontal="center" vertical="center" wrapText="1"/>
    </xf>
    <xf numFmtId="176" fontId="55" fillId="33" borderId="0" xfId="0" applyNumberFormat="1" applyFont="1" applyFill="1" applyAlignment="1">
      <alignment/>
    </xf>
    <xf numFmtId="188" fontId="14" fillId="33" borderId="0" xfId="42" applyNumberFormat="1" applyFont="1" applyFill="1" applyAlignment="1">
      <alignment vertical="center"/>
    </xf>
    <xf numFmtId="188" fontId="0" fillId="33" borderId="0" xfId="42" applyNumberFormat="1" applyFont="1" applyFill="1" applyAlignment="1">
      <alignment/>
    </xf>
    <xf numFmtId="188" fontId="14" fillId="33" borderId="0" xfId="0" applyNumberFormat="1" applyFont="1" applyFill="1" applyAlignment="1">
      <alignment vertical="center"/>
    </xf>
    <xf numFmtId="0" fontId="55" fillId="0" borderId="0" xfId="60" applyFont="1" applyAlignment="1">
      <alignment horizontal="right" vertical="top" readingOrder="2"/>
      <protection/>
    </xf>
    <xf numFmtId="0" fontId="55" fillId="33" borderId="0" xfId="0" applyFont="1" applyFill="1" applyAlignment="1">
      <alignment vertical="top"/>
    </xf>
    <xf numFmtId="0" fontId="55" fillId="33" borderId="0" xfId="61" applyFont="1" applyFill="1" applyAlignment="1">
      <alignment vertical="top"/>
      <protection/>
    </xf>
    <xf numFmtId="0" fontId="16" fillId="33" borderId="0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 readingOrder="2"/>
    </xf>
    <xf numFmtId="0" fontId="12" fillId="0" borderId="15" xfId="0" applyFont="1" applyBorder="1" applyAlignment="1">
      <alignment vertical="center"/>
    </xf>
    <xf numFmtId="0" fontId="55" fillId="33" borderId="20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center" vertical="center" wrapText="1" readingOrder="2"/>
    </xf>
    <xf numFmtId="0" fontId="9" fillId="34" borderId="22" xfId="0" applyFont="1" applyFill="1" applyBorder="1" applyAlignment="1">
      <alignment horizontal="center" vertical="center" wrapText="1" readingOrder="2"/>
    </xf>
    <xf numFmtId="0" fontId="2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32"/>
  <sheetViews>
    <sheetView rightToLeft="1" tabSelected="1" zoomScale="90" zoomScaleNormal="9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ht="33.75" customHeight="1"/>
    <row r="3" spans="1:9" s="3" customFormat="1" ht="19.5" customHeight="1">
      <c r="A3" s="41" t="s">
        <v>50</v>
      </c>
      <c r="B3" s="41"/>
      <c r="C3" s="41"/>
      <c r="D3" s="41"/>
      <c r="E3" s="41"/>
      <c r="F3" s="41"/>
      <c r="G3" s="41"/>
      <c r="H3" s="41"/>
      <c r="I3" s="2"/>
    </row>
    <row r="4" spans="1:9" s="3" customFormat="1" ht="19.5" customHeight="1">
      <c r="A4" s="41" t="s">
        <v>51</v>
      </c>
      <c r="B4" s="41"/>
      <c r="C4" s="41"/>
      <c r="D4" s="41"/>
      <c r="E4" s="41"/>
      <c r="F4" s="41"/>
      <c r="G4" s="41"/>
      <c r="H4" s="41"/>
      <c r="I4" s="4"/>
    </row>
    <row r="5" spans="1:9" s="3" customFormat="1" ht="19.5" customHeight="1">
      <c r="A5" s="42">
        <v>2022</v>
      </c>
      <c r="B5" s="42"/>
      <c r="C5" s="42"/>
      <c r="D5" s="42"/>
      <c r="E5" s="42"/>
      <c r="F5" s="42"/>
      <c r="G5" s="42"/>
      <c r="H5" s="42"/>
      <c r="I5" s="2"/>
    </row>
    <row r="6" spans="1:12" ht="24" customHeight="1">
      <c r="A6" s="29" t="s">
        <v>47</v>
      </c>
      <c r="B6" s="5"/>
      <c r="C6" s="5"/>
      <c r="D6" s="5"/>
      <c r="E6" s="5"/>
      <c r="F6" s="6"/>
      <c r="H6" s="6" t="s">
        <v>0</v>
      </c>
      <c r="I6" s="5"/>
      <c r="L6" s="5"/>
    </row>
    <row r="7" spans="1:8" ht="42" customHeight="1">
      <c r="A7" s="43" t="s">
        <v>1</v>
      </c>
      <c r="B7" s="46">
        <v>2021</v>
      </c>
      <c r="C7" s="47"/>
      <c r="D7" s="46">
        <v>2022</v>
      </c>
      <c r="E7" s="47"/>
      <c r="F7" s="30" t="s">
        <v>2</v>
      </c>
      <c r="G7" s="30" t="s">
        <v>3</v>
      </c>
      <c r="H7" s="33" t="s">
        <v>4</v>
      </c>
    </row>
    <row r="8" spans="1:8" s="7" customFormat="1" ht="30" customHeight="1">
      <c r="A8" s="44"/>
      <c r="B8" s="36" t="s">
        <v>5</v>
      </c>
      <c r="C8" s="39" t="s">
        <v>6</v>
      </c>
      <c r="D8" s="36" t="s">
        <v>5</v>
      </c>
      <c r="E8" s="39" t="s">
        <v>6</v>
      </c>
      <c r="F8" s="31"/>
      <c r="G8" s="31"/>
      <c r="H8" s="34"/>
    </row>
    <row r="9" spans="1:8" s="7" customFormat="1" ht="30" customHeight="1">
      <c r="A9" s="45"/>
      <c r="B9" s="37"/>
      <c r="C9" s="40"/>
      <c r="D9" s="37"/>
      <c r="E9" s="40"/>
      <c r="F9" s="32"/>
      <c r="G9" s="32"/>
      <c r="H9" s="35"/>
    </row>
    <row r="10" spans="1:12" s="8" customFormat="1" ht="26.25" customHeight="1">
      <c r="A10" s="13" t="s">
        <v>10</v>
      </c>
      <c r="B10" s="15">
        <v>534</v>
      </c>
      <c r="C10" s="18">
        <f>B10/$B$29*100</f>
        <v>0.13444548789361183</v>
      </c>
      <c r="D10" s="15">
        <v>509.3529129674538</v>
      </c>
      <c r="E10" s="18">
        <f>D10/$D$29*100</f>
        <v>0.12288704575098089</v>
      </c>
      <c r="F10" s="19">
        <f>(D10/B10-1)*100</f>
        <v>-4.615559369390676</v>
      </c>
      <c r="G10" s="19">
        <f>(D10-B10)/$B$29*100</f>
        <v>-0.006205411313196608</v>
      </c>
      <c r="H10" s="14" t="s">
        <v>28</v>
      </c>
      <c r="I10" s="23"/>
      <c r="L10" s="9"/>
    </row>
    <row r="11" spans="1:9" s="8" customFormat="1" ht="26.25" customHeight="1">
      <c r="A11" s="13" t="s">
        <v>11</v>
      </c>
      <c r="B11" s="15">
        <v>8948</v>
      </c>
      <c r="C11" s="18">
        <f aca="true" t="shared" si="0" ref="C11:C29">B11/$B$29*100</f>
        <v>2.2528431192360276</v>
      </c>
      <c r="D11" s="15">
        <v>8574.157273857374</v>
      </c>
      <c r="E11" s="18">
        <f aca="true" t="shared" si="1" ref="E11:E29">D11/$D$29*100</f>
        <v>2.068610643748183</v>
      </c>
      <c r="F11" s="19">
        <f aca="true" t="shared" si="2" ref="F11:F29">(D11/B11-1)*100</f>
        <v>-4.177947319430331</v>
      </c>
      <c r="G11" s="19">
        <f aca="true" t="shared" si="3" ref="G11:G28">(D11-B11)/$B$29*100</f>
        <v>-0.09412259871109224</v>
      </c>
      <c r="H11" s="14" t="s">
        <v>29</v>
      </c>
      <c r="I11" s="23"/>
    </row>
    <row r="12" spans="1:9" s="8" customFormat="1" ht="26.25" customHeight="1">
      <c r="A12" s="13" t="s">
        <v>12</v>
      </c>
      <c r="B12" s="15">
        <v>35340</v>
      </c>
      <c r="C12" s="18">
        <f t="shared" si="0"/>
        <v>8.897572176330042</v>
      </c>
      <c r="D12" s="15">
        <v>35432.521527148085</v>
      </c>
      <c r="E12" s="18">
        <f t="shared" si="1"/>
        <v>8.548489236297904</v>
      </c>
      <c r="F12" s="19">
        <f t="shared" si="2"/>
        <v>0.26180398174331376</v>
      </c>
      <c r="G12" s="19">
        <f t="shared" si="3"/>
        <v>0.02329419823611667</v>
      </c>
      <c r="H12" s="14" t="s">
        <v>30</v>
      </c>
      <c r="I12" s="23"/>
    </row>
    <row r="13" spans="1:10" s="8" customFormat="1" ht="26.25" customHeight="1">
      <c r="A13" s="13" t="s">
        <v>45</v>
      </c>
      <c r="B13" s="16">
        <v>12768</v>
      </c>
      <c r="C13" s="18">
        <f t="shared" si="0"/>
        <v>3.214606721770853</v>
      </c>
      <c r="D13" s="16">
        <v>13620.477286174424</v>
      </c>
      <c r="E13" s="18">
        <f t="shared" si="1"/>
        <v>3.286091377518562</v>
      </c>
      <c r="F13" s="19">
        <f t="shared" si="2"/>
        <v>6.6766704744237515</v>
      </c>
      <c r="G13" s="19">
        <f t="shared" si="3"/>
        <v>0.21462869786131575</v>
      </c>
      <c r="H13" s="14" t="s">
        <v>46</v>
      </c>
      <c r="I13" s="23"/>
      <c r="J13" s="25"/>
    </row>
    <row r="14" spans="1:9" s="8" customFormat="1" ht="26.25" customHeight="1">
      <c r="A14" s="13" t="s">
        <v>13</v>
      </c>
      <c r="B14" s="15">
        <v>26398</v>
      </c>
      <c r="C14" s="18">
        <f t="shared" si="0"/>
        <v>6.646239680553492</v>
      </c>
      <c r="D14" s="15">
        <v>25608.035129911146</v>
      </c>
      <c r="E14" s="18">
        <f t="shared" si="1"/>
        <v>6.1782228087565585</v>
      </c>
      <c r="F14" s="19">
        <f t="shared" si="2"/>
        <v>-2.9925178804790287</v>
      </c>
      <c r="G14" s="19">
        <f t="shared" si="3"/>
        <v>-0.1988899108200555</v>
      </c>
      <c r="H14" s="14" t="s">
        <v>7</v>
      </c>
      <c r="I14" s="23"/>
    </row>
    <row r="15" spans="1:9" s="8" customFormat="1" ht="26.25" customHeight="1">
      <c r="A15" s="13" t="s">
        <v>14</v>
      </c>
      <c r="B15" s="15">
        <v>104339</v>
      </c>
      <c r="C15" s="18">
        <f t="shared" si="0"/>
        <v>26.26949018975948</v>
      </c>
      <c r="D15" s="15">
        <v>106526.6059923737</v>
      </c>
      <c r="E15" s="18">
        <f t="shared" si="1"/>
        <v>25.700726492395663</v>
      </c>
      <c r="F15" s="19">
        <f t="shared" si="2"/>
        <v>2.096633082906396</v>
      </c>
      <c r="G15" s="19">
        <f t="shared" si="3"/>
        <v>0.5507748220293476</v>
      </c>
      <c r="H15" s="14" t="s">
        <v>31</v>
      </c>
      <c r="I15" s="23"/>
    </row>
    <row r="16" spans="1:9" s="8" customFormat="1" ht="26.25" customHeight="1">
      <c r="A16" s="13" t="s">
        <v>15</v>
      </c>
      <c r="B16" s="15">
        <v>38259</v>
      </c>
      <c r="C16" s="18">
        <f t="shared" si="0"/>
        <v>9.63249048936647</v>
      </c>
      <c r="D16" s="15">
        <v>48527.05204068256</v>
      </c>
      <c r="E16" s="18">
        <f t="shared" si="1"/>
        <v>11.707690115172914</v>
      </c>
      <c r="F16" s="19">
        <f t="shared" si="2"/>
        <v>26.83826561249003</v>
      </c>
      <c r="G16" s="19">
        <f t="shared" si="3"/>
        <v>2.5851933826340137</v>
      </c>
      <c r="H16" s="14" t="s">
        <v>32</v>
      </c>
      <c r="I16" s="23"/>
    </row>
    <row r="17" spans="1:9" s="8" customFormat="1" ht="26.25" customHeight="1">
      <c r="A17" s="13" t="s">
        <v>16</v>
      </c>
      <c r="B17" s="15">
        <v>11478</v>
      </c>
      <c r="C17" s="18">
        <f t="shared" si="0"/>
        <v>2.889822677982915</v>
      </c>
      <c r="D17" s="15">
        <v>13809.536251963415</v>
      </c>
      <c r="E17" s="18">
        <f t="shared" si="1"/>
        <v>3.3317039521933425</v>
      </c>
      <c r="F17" s="19">
        <f t="shared" si="2"/>
        <v>20.313088098653196</v>
      </c>
      <c r="G17" s="19">
        <f t="shared" si="3"/>
        <v>0.5870122264735288</v>
      </c>
      <c r="H17" s="14" t="s">
        <v>33</v>
      </c>
      <c r="I17" s="23"/>
    </row>
    <row r="18" spans="1:9" s="8" customFormat="1" ht="26.25" customHeight="1">
      <c r="A18" s="13" t="s">
        <v>17</v>
      </c>
      <c r="B18" s="15">
        <v>17128</v>
      </c>
      <c r="C18" s="18">
        <f t="shared" si="0"/>
        <v>4.312326435658771</v>
      </c>
      <c r="D18" s="15">
        <v>17564.88409018755</v>
      </c>
      <c r="E18" s="18">
        <f t="shared" si="1"/>
        <v>4.237723314914026</v>
      </c>
      <c r="F18" s="19">
        <f t="shared" si="2"/>
        <v>2.5507011337432717</v>
      </c>
      <c r="G18" s="19">
        <f t="shared" si="3"/>
        <v>0.10999455928505926</v>
      </c>
      <c r="H18" s="14" t="s">
        <v>34</v>
      </c>
      <c r="I18" s="23"/>
    </row>
    <row r="19" spans="1:9" s="8" customFormat="1" ht="26.25" customHeight="1">
      <c r="A19" s="13" t="s">
        <v>18</v>
      </c>
      <c r="B19" s="15">
        <v>46800</v>
      </c>
      <c r="C19" s="18">
        <f t="shared" si="0"/>
        <v>11.78286298393452</v>
      </c>
      <c r="D19" s="15">
        <v>47437.78108943213</v>
      </c>
      <c r="E19" s="18">
        <f t="shared" si="1"/>
        <v>11.444891403682913</v>
      </c>
      <c r="F19" s="19">
        <f t="shared" si="2"/>
        <v>1.3627801056242062</v>
      </c>
      <c r="G19" s="19">
        <f t="shared" si="3"/>
        <v>0.16057451261801875</v>
      </c>
      <c r="H19" s="14" t="s">
        <v>35</v>
      </c>
      <c r="I19" s="23"/>
    </row>
    <row r="20" spans="1:9" s="8" customFormat="1" ht="26.25" customHeight="1">
      <c r="A20" s="13" t="s">
        <v>19</v>
      </c>
      <c r="B20" s="15">
        <v>31721</v>
      </c>
      <c r="C20" s="18">
        <f t="shared" si="0"/>
        <v>7.986414459687754</v>
      </c>
      <c r="D20" s="15">
        <v>32693.344777114922</v>
      </c>
      <c r="E20" s="18">
        <f t="shared" si="1"/>
        <v>7.887632431454507</v>
      </c>
      <c r="F20" s="19">
        <f t="shared" si="2"/>
        <v>3.0653030393585468</v>
      </c>
      <c r="G20" s="19">
        <f t="shared" si="3"/>
        <v>0.24480780516857856</v>
      </c>
      <c r="H20" s="14" t="s">
        <v>36</v>
      </c>
      <c r="I20" s="23"/>
    </row>
    <row r="21" spans="1:9" s="8" customFormat="1" ht="26.25" customHeight="1">
      <c r="A21" s="13" t="s">
        <v>20</v>
      </c>
      <c r="B21" s="15">
        <v>13823</v>
      </c>
      <c r="C21" s="18">
        <f t="shared" si="0"/>
        <v>3.4802246800625403</v>
      </c>
      <c r="D21" s="15">
        <v>14225.111112025545</v>
      </c>
      <c r="E21" s="18">
        <f t="shared" si="1"/>
        <v>3.4319660014351725</v>
      </c>
      <c r="F21" s="19">
        <f t="shared" si="2"/>
        <v>2.9090003040262102</v>
      </c>
      <c r="G21" s="19">
        <f t="shared" si="3"/>
        <v>0.10123974652381487</v>
      </c>
      <c r="H21" s="14" t="s">
        <v>37</v>
      </c>
      <c r="I21" s="23"/>
    </row>
    <row r="22" spans="1:9" s="8" customFormat="1" ht="26.25" customHeight="1">
      <c r="A22" s="13" t="s">
        <v>21</v>
      </c>
      <c r="B22" s="15">
        <v>11750</v>
      </c>
      <c r="C22" s="18">
        <f t="shared" si="0"/>
        <v>2.95830427481262</v>
      </c>
      <c r="D22" s="15">
        <v>12062.459046743354</v>
      </c>
      <c r="E22" s="18">
        <f t="shared" si="1"/>
        <v>2.9102021781137823</v>
      </c>
      <c r="F22" s="19">
        <f t="shared" si="2"/>
        <v>2.6592259297306686</v>
      </c>
      <c r="G22" s="19">
        <f t="shared" si="3"/>
        <v>0.07866799435614802</v>
      </c>
      <c r="H22" s="14" t="s">
        <v>38</v>
      </c>
      <c r="I22" s="23"/>
    </row>
    <row r="23" spans="1:9" s="8" customFormat="1" ht="26.25" customHeight="1">
      <c r="A23" s="13" t="s">
        <v>22</v>
      </c>
      <c r="B23" s="15">
        <v>20419</v>
      </c>
      <c r="C23" s="18">
        <f t="shared" si="0"/>
        <v>5.140903403182884</v>
      </c>
      <c r="D23" s="15">
        <v>19989.01893720022</v>
      </c>
      <c r="E23" s="18">
        <f t="shared" si="1"/>
        <v>4.822572762649348</v>
      </c>
      <c r="F23" s="19">
        <f t="shared" si="2"/>
        <v>-2.1057890337420004</v>
      </c>
      <c r="G23" s="19">
        <f t="shared" si="3"/>
        <v>-0.10825658009949457</v>
      </c>
      <c r="H23" s="14" t="s">
        <v>39</v>
      </c>
      <c r="I23" s="23"/>
    </row>
    <row r="24" spans="1:9" s="8" customFormat="1" ht="26.25" customHeight="1">
      <c r="A24" s="13" t="s">
        <v>23</v>
      </c>
      <c r="B24" s="15">
        <v>7417</v>
      </c>
      <c r="C24" s="18">
        <f t="shared" si="0"/>
        <v>1.8673823664923574</v>
      </c>
      <c r="D24" s="15">
        <v>7528.636198212325</v>
      </c>
      <c r="E24" s="18">
        <f t="shared" si="1"/>
        <v>1.8163670755159198</v>
      </c>
      <c r="F24" s="19">
        <f t="shared" si="2"/>
        <v>1.5051395201877593</v>
      </c>
      <c r="G24" s="19">
        <f t="shared" si="3"/>
        <v>0.028106709991093697</v>
      </c>
      <c r="H24" s="14" t="s">
        <v>40</v>
      </c>
      <c r="I24" s="23"/>
    </row>
    <row r="25" spans="1:9" s="8" customFormat="1" ht="26.25" customHeight="1">
      <c r="A25" s="13" t="s">
        <v>24</v>
      </c>
      <c r="B25" s="15">
        <v>5533</v>
      </c>
      <c r="C25" s="18">
        <f t="shared" si="0"/>
        <v>1.3930466002160191</v>
      </c>
      <c r="D25" s="15">
        <v>5696.091856800264</v>
      </c>
      <c r="E25" s="18">
        <f t="shared" si="1"/>
        <v>1.37424540586289</v>
      </c>
      <c r="F25" s="19">
        <f t="shared" si="2"/>
        <v>2.9476207627013196</v>
      </c>
      <c r="G25" s="19">
        <f t="shared" si="3"/>
        <v>0.04106173082207232</v>
      </c>
      <c r="H25" s="14" t="s">
        <v>41</v>
      </c>
      <c r="I25" s="23"/>
    </row>
    <row r="26" spans="1:9" s="8" customFormat="1" ht="26.25" customHeight="1">
      <c r="A26" s="13" t="s">
        <v>25</v>
      </c>
      <c r="B26" s="15">
        <v>685</v>
      </c>
      <c r="C26" s="18">
        <f t="shared" si="0"/>
        <v>0.17246284495716124</v>
      </c>
      <c r="D26" s="15">
        <v>790.5852942386471</v>
      </c>
      <c r="E26" s="18">
        <f t="shared" si="1"/>
        <v>0.1907374803398152</v>
      </c>
      <c r="F26" s="19">
        <f t="shared" si="2"/>
        <v>15.413911567685702</v>
      </c>
      <c r="G26" s="19">
        <f t="shared" si="3"/>
        <v>0.026583270408811737</v>
      </c>
      <c r="H26" s="14" t="s">
        <v>42</v>
      </c>
      <c r="I26" s="23"/>
    </row>
    <row r="27" spans="1:9" s="8" customFormat="1" ht="26.25" customHeight="1">
      <c r="A27" s="13" t="s">
        <v>26</v>
      </c>
      <c r="B27" s="15">
        <v>1873</v>
      </c>
      <c r="C27" s="18">
        <f t="shared" si="0"/>
        <v>0.4715662899339606</v>
      </c>
      <c r="D27" s="15">
        <v>1927.2803909607628</v>
      </c>
      <c r="E27" s="18">
        <f t="shared" si="1"/>
        <v>0.4649777934893186</v>
      </c>
      <c r="F27" s="19">
        <f t="shared" si="2"/>
        <v>2.8980454330359118</v>
      </c>
      <c r="G27" s="19">
        <f t="shared" si="3"/>
        <v>0.013666205329168079</v>
      </c>
      <c r="H27" s="14" t="s">
        <v>43</v>
      </c>
      <c r="I27" s="23"/>
    </row>
    <row r="28" spans="1:9" s="8" customFormat="1" ht="26.25" customHeight="1">
      <c r="A28" s="13" t="s">
        <v>27</v>
      </c>
      <c r="B28" s="15">
        <v>1974</v>
      </c>
      <c r="C28" s="18">
        <f t="shared" si="0"/>
        <v>0.4969951181685201</v>
      </c>
      <c r="D28" s="15">
        <v>1965.7643699028274</v>
      </c>
      <c r="E28" s="18">
        <f t="shared" si="1"/>
        <v>0.47426248070820853</v>
      </c>
      <c r="F28" s="19">
        <f t="shared" si="2"/>
        <v>-0.41720517209588026</v>
      </c>
      <c r="G28" s="19">
        <f t="shared" si="3"/>
        <v>-0.0020734893380630758</v>
      </c>
      <c r="H28" s="14" t="s">
        <v>44</v>
      </c>
      <c r="I28" s="24"/>
    </row>
    <row r="29" spans="1:8" ht="19.5" customHeight="1">
      <c r="A29" s="10" t="s">
        <v>8</v>
      </c>
      <c r="B29" s="17">
        <f>SUM(B10:B28)</f>
        <v>397187</v>
      </c>
      <c r="C29" s="17">
        <f t="shared" si="0"/>
        <v>100</v>
      </c>
      <c r="D29" s="17">
        <f>SUM(D10:D28)</f>
        <v>414488.69557789667</v>
      </c>
      <c r="E29" s="17">
        <f t="shared" si="1"/>
        <v>100</v>
      </c>
      <c r="F29" s="21">
        <f t="shared" si="2"/>
        <v>4.356057871455166</v>
      </c>
      <c r="G29" s="21">
        <f>(D29-B29)/$B$29*100</f>
        <v>4.3560578714551745</v>
      </c>
      <c r="H29" s="11" t="s">
        <v>9</v>
      </c>
    </row>
    <row r="30" spans="1:8" ht="12" customHeight="1">
      <c r="A30" s="26" t="s">
        <v>52</v>
      </c>
      <c r="C30" s="12"/>
      <c r="E30" s="12"/>
      <c r="G30" s="38" t="s">
        <v>53</v>
      </c>
      <c r="H30" s="38"/>
    </row>
    <row r="31" spans="1:8" ht="12.75">
      <c r="A31" s="27" t="s">
        <v>48</v>
      </c>
      <c r="B31" s="22"/>
      <c r="C31" s="12"/>
      <c r="D31" s="20"/>
      <c r="E31" s="12"/>
      <c r="H31" s="28" t="s">
        <v>49</v>
      </c>
    </row>
    <row r="32" spans="3:5" ht="12.75">
      <c r="C32" s="12"/>
      <c r="E32" s="12"/>
    </row>
  </sheetData>
  <sheetProtection/>
  <mergeCells count="14">
    <mergeCell ref="A3:H3"/>
    <mergeCell ref="A4:H4"/>
    <mergeCell ref="A5:H5"/>
    <mergeCell ref="A7:A9"/>
    <mergeCell ref="B7:C7"/>
    <mergeCell ref="D7:E7"/>
    <mergeCell ref="F7:F9"/>
    <mergeCell ref="G7:G9"/>
    <mergeCell ref="H7:H9"/>
    <mergeCell ref="B8:B9"/>
    <mergeCell ref="G30:H30"/>
    <mergeCell ref="C8:C9"/>
    <mergeCell ref="D8:D9"/>
    <mergeCell ref="E8:E9"/>
  </mergeCells>
  <printOptions horizontalCentered="1"/>
  <pageMargins left="0.7" right="0.7" top="0.75" bottom="0.75" header="0.3" footer="0.3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Mayss Nabil Alkarad</cp:lastModifiedBy>
  <cp:lastPrinted>2023-04-27T11:23:35Z</cp:lastPrinted>
  <dcterms:created xsi:type="dcterms:W3CDTF">2012-12-09T05:49:00Z</dcterms:created>
  <dcterms:modified xsi:type="dcterms:W3CDTF">2023-08-10T05:24:21Z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2021-12-31T00:00:00Z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الثابتة للعام 2022</vt:lpwstr>
  </property>
  <property fmtid="{D5CDD505-2E9C-101B-9397-08002B2CF9AE}" pid="10" name="Project_Id">
    <vt:lpwstr/>
  </property>
  <property fmtid="{D5CDD505-2E9C-101B-9397-08002B2CF9AE}" pid="11" name="LinkToReport">
    <vt:lpwstr>12185</vt:lpwstr>
  </property>
</Properties>
</file>